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E14" i="2"/>
  <c r="E18" i="2" s="1"/>
  <c r="E20" i="2" s="1"/>
  <c r="V14" i="2" l="1"/>
  <c r="J14" i="2"/>
  <c r="K19" i="2"/>
  <c r="F18" i="2"/>
  <c r="N18" i="2" s="1"/>
  <c r="K18" i="2"/>
  <c r="F20" i="2"/>
  <c r="L20" i="2" s="1"/>
  <c r="F19" i="2"/>
  <c r="H19" i="2"/>
  <c r="N19" i="2" s="1"/>
  <c r="K20" i="2"/>
  <c r="M18" i="2"/>
  <c r="O18" i="2"/>
  <c r="L18" i="2"/>
  <c r="J20" i="2"/>
  <c r="O20" i="2"/>
  <c r="O19" i="2"/>
  <c r="J19" i="2"/>
  <c r="L19" i="2"/>
  <c r="AF14" i="2"/>
  <c r="H20" i="2" l="1"/>
  <c r="M20" i="2" s="1"/>
  <c r="M19" i="2"/>
  <c r="N20" i="2"/>
</calcChain>
</file>

<file path=xl/sharedStrings.xml><?xml version="1.0" encoding="utf-8"?>
<sst xmlns="http://schemas.openxmlformats.org/spreadsheetml/2006/main" count="91" uniqueCount="40">
  <si>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</si>
  <si>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</si>
  <si>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</si>
  <si>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</si>
  <si>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</si>
  <si>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</si>
  <si>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</si>
  <si>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</si>
  <si>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</si>
  <si>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</si>
  <si>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</si>
  <si>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</si>
  <si>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</si>
  <si>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7.</t>
  </si>
  <si>
    <t>Seurat</t>
  </si>
  <si>
    <t>YKKÖSPESIS</t>
  </si>
  <si>
    <t>ViPa</t>
  </si>
  <si>
    <t>5.</t>
  </si>
  <si>
    <t>Antti Lajunen</t>
  </si>
  <si>
    <t>31.1.1978  Imatra</t>
  </si>
  <si>
    <t>Imatran Pallo-Veikot  (1957),  kasvattajaseura</t>
  </si>
  <si>
    <t>9.</t>
  </si>
  <si>
    <t>8.</t>
  </si>
  <si>
    <t>VJJ</t>
  </si>
  <si>
    <t>ViPa = Vihdin Pallo  (1967)</t>
  </si>
  <si>
    <t>VJJ = Vantaanjoen Juoksu  (2001)</t>
  </si>
  <si>
    <t>11.</t>
  </si>
  <si>
    <t>PuMu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</si>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</sst>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28</v>
      </c>
      <c r="M2" s="29"/>
      <c r="N2" s="29"/>
      <c r="O2" s="37"/>
      <c r="P2" s="8"/>
      <c r="Q2" s="23" t="s">
        <v>29</v>
      </c>
      <c r="R2" s="29"/>
      <c r="S2" s="29"/>
      <c r="T2" s="29"/>
      <c r="U2" s="36"/>
      <c r="V2" s="37"/>
      <c r="W2" s="8"/>
      <c r="X2" s="38" t="s">
        <v>30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31</v>
      </c>
      <c r="AI2" s="29"/>
      <c r="AJ2" s="29"/>
      <c r="AK2" s="37"/>
      <c r="AL2" s="8"/>
      <c r="AM2" s="23" t="s">
        <v>29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2003</v>
      </c>
      <c r="Y4" s="16" t="s">
        <v>13</v>
      </c>
      <c r="Z4" s="1" t="s">
        <v>23</v>
      </c>
      <c r="AA4" s="16">
        <v>18</v>
      </c>
      <c r="AB4" s="16">
        <v>1</v>
      </c>
      <c r="AC4" s="16">
        <v>1</v>
      </c>
      <c r="AD4" s="16">
        <v>20</v>
      </c>
      <c r="AE4" s="16">
        <v>83</v>
      </c>
      <c r="AF4" s="26">
        <v>0.624</v>
      </c>
      <c r="AG4" s="67">
        <v>133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2004</v>
      </c>
      <c r="Y5" s="16" t="s">
        <v>21</v>
      </c>
      <c r="Z5" s="1" t="s">
        <v>23</v>
      </c>
      <c r="AA5" s="16">
        <v>13</v>
      </c>
      <c r="AB5" s="16">
        <v>0</v>
      </c>
      <c r="AC5" s="16">
        <v>7</v>
      </c>
      <c r="AD5" s="16">
        <v>16</v>
      </c>
      <c r="AE5" s="16">
        <v>65</v>
      </c>
      <c r="AF5" s="26">
        <v>0.57010000000000005</v>
      </c>
      <c r="AG5" s="67">
        <v>114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2005</v>
      </c>
      <c r="Y6" s="16" t="s">
        <v>22</v>
      </c>
      <c r="Z6" s="1" t="s">
        <v>23</v>
      </c>
      <c r="AA6" s="16">
        <v>10</v>
      </c>
      <c r="AB6" s="16">
        <v>0</v>
      </c>
      <c r="AC6" s="16">
        <v>5</v>
      </c>
      <c r="AD6" s="16">
        <v>14</v>
      </c>
      <c r="AE6" s="16">
        <v>48</v>
      </c>
      <c r="AF6" s="26">
        <v>0.63149999999999995</v>
      </c>
      <c r="AG6" s="67">
        <v>76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2006</v>
      </c>
      <c r="Y7" s="16" t="s">
        <v>21</v>
      </c>
      <c r="Z7" s="1" t="s">
        <v>23</v>
      </c>
      <c r="AA7" s="16">
        <v>9</v>
      </c>
      <c r="AB7" s="16">
        <v>0</v>
      </c>
      <c r="AC7" s="16">
        <v>3</v>
      </c>
      <c r="AD7" s="16">
        <v>9</v>
      </c>
      <c r="AE7" s="16">
        <v>30</v>
      </c>
      <c r="AF7" s="26">
        <v>0.6</v>
      </c>
      <c r="AG7" s="67">
        <v>50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2008</v>
      </c>
      <c r="Y8" s="16" t="s">
        <v>17</v>
      </c>
      <c r="Z8" s="1" t="s">
        <v>23</v>
      </c>
      <c r="AA8" s="16">
        <v>17</v>
      </c>
      <c r="AB8" s="16">
        <v>2</v>
      </c>
      <c r="AC8" s="16">
        <v>4</v>
      </c>
      <c r="AD8" s="16">
        <v>27</v>
      </c>
      <c r="AE8" s="16">
        <v>72</v>
      </c>
      <c r="AF8" s="26">
        <v>0.5373</v>
      </c>
      <c r="AG8" s="67">
        <v>134</v>
      </c>
      <c r="AH8" s="9"/>
      <c r="AI8" s="9" t="s">
        <v>38</v>
      </c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2009</v>
      </c>
      <c r="Y9" s="16" t="s">
        <v>12</v>
      </c>
      <c r="Z9" s="1" t="s">
        <v>16</v>
      </c>
      <c r="AA9" s="16">
        <v>16</v>
      </c>
      <c r="AB9" s="16">
        <v>2</v>
      </c>
      <c r="AC9" s="16">
        <v>14</v>
      </c>
      <c r="AD9" s="16">
        <v>21</v>
      </c>
      <c r="AE9" s="16">
        <v>83</v>
      </c>
      <c r="AF9" s="26">
        <v>0.67469999999999997</v>
      </c>
      <c r="AG9" s="67">
        <v>123</v>
      </c>
      <c r="AH9" s="9"/>
      <c r="AI9" s="9"/>
      <c r="AJ9" s="9"/>
      <c r="AK9" s="9"/>
      <c r="AL9" s="12"/>
      <c r="AM9" s="16">
        <v>4</v>
      </c>
      <c r="AN9" s="16">
        <v>3</v>
      </c>
      <c r="AO9" s="16">
        <v>4</v>
      </c>
      <c r="AP9" s="16">
        <v>7</v>
      </c>
      <c r="AQ9" s="16">
        <v>22</v>
      </c>
      <c r="AR9" s="45">
        <v>0.61109999999999998</v>
      </c>
      <c r="AS9" s="46">
        <v>36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2010</v>
      </c>
      <c r="Y10" s="16" t="s">
        <v>12</v>
      </c>
      <c r="Z10" s="1" t="s">
        <v>16</v>
      </c>
      <c r="AA10" s="16">
        <v>15</v>
      </c>
      <c r="AB10" s="16">
        <v>1</v>
      </c>
      <c r="AC10" s="16">
        <v>17</v>
      </c>
      <c r="AD10" s="16">
        <v>22</v>
      </c>
      <c r="AE10" s="16">
        <v>53</v>
      </c>
      <c r="AF10" s="26">
        <v>0.56979999999999997</v>
      </c>
      <c r="AG10" s="67">
        <v>93</v>
      </c>
      <c r="AH10" s="9"/>
      <c r="AI10" s="9"/>
      <c r="AJ10" s="9"/>
      <c r="AK10" s="9"/>
      <c r="AL10" s="12"/>
      <c r="AM10" s="16">
        <v>6</v>
      </c>
      <c r="AN10" s="16">
        <v>0</v>
      </c>
      <c r="AO10" s="16">
        <v>5</v>
      </c>
      <c r="AP10" s="16">
        <v>0</v>
      </c>
      <c r="AQ10" s="16">
        <v>14</v>
      </c>
      <c r="AR10" s="45">
        <v>0.53839999999999999</v>
      </c>
      <c r="AS10" s="46">
        <v>26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2011</v>
      </c>
      <c r="Y11" s="16" t="s">
        <v>13</v>
      </c>
      <c r="Z11" s="1" t="s">
        <v>16</v>
      </c>
      <c r="AA11" s="16">
        <v>7</v>
      </c>
      <c r="AB11" s="16">
        <v>0</v>
      </c>
      <c r="AC11" s="16">
        <v>6</v>
      </c>
      <c r="AD11" s="16">
        <v>1</v>
      </c>
      <c r="AE11" s="16">
        <v>24</v>
      </c>
      <c r="AF11" s="26">
        <v>0.51060000000000005</v>
      </c>
      <c r="AG11" s="67">
        <v>47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2012</v>
      </c>
      <c r="Y12" s="16" t="s">
        <v>17</v>
      </c>
      <c r="Z12" s="1" t="s">
        <v>16</v>
      </c>
      <c r="AA12" s="16">
        <v>13</v>
      </c>
      <c r="AB12" s="16">
        <v>2</v>
      </c>
      <c r="AC12" s="16">
        <v>11</v>
      </c>
      <c r="AD12" s="16">
        <v>26</v>
      </c>
      <c r="AE12" s="16">
        <v>72</v>
      </c>
      <c r="AF12" s="26">
        <v>0.66049999999999998</v>
      </c>
      <c r="AG12" s="67">
        <v>109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2013</v>
      </c>
      <c r="C13" s="18" t="s">
        <v>26</v>
      </c>
      <c r="D13" s="1" t="s">
        <v>27</v>
      </c>
      <c r="E13" s="16">
        <v>15</v>
      </c>
      <c r="F13" s="16">
        <v>0</v>
      </c>
      <c r="G13" s="16">
        <v>2</v>
      </c>
      <c r="H13" s="17">
        <v>4</v>
      </c>
      <c r="I13" s="16">
        <v>26</v>
      </c>
      <c r="J13" s="42">
        <v>0.38200000000000001</v>
      </c>
      <c r="K13" s="15">
        <v>68</v>
      </c>
      <c r="L13" s="43"/>
      <c r="M13" s="9"/>
      <c r="N13" s="9"/>
      <c r="O13" s="9"/>
      <c r="P13" s="12"/>
      <c r="Q13" s="16">
        <v>4</v>
      </c>
      <c r="R13" s="16">
        <v>0</v>
      </c>
      <c r="S13" s="17">
        <v>1</v>
      </c>
      <c r="T13" s="16">
        <v>0</v>
      </c>
      <c r="U13" s="16">
        <v>12</v>
      </c>
      <c r="V13" s="44">
        <v>0.5</v>
      </c>
      <c r="W13" s="15">
        <v>24</v>
      </c>
      <c r="X13" s="16"/>
      <c r="Y13" s="18"/>
      <c r="Z13" s="1"/>
      <c r="AA13" s="16"/>
      <c r="AB13" s="16"/>
      <c r="AC13" s="16"/>
      <c r="AD13" s="17"/>
      <c r="AE13" s="16"/>
      <c r="AF13" s="42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47" t="s">
        <v>33</v>
      </c>
      <c r="C14" s="7"/>
      <c r="D14" s="6"/>
      <c r="E14" s="48">
        <f>SUM(E4:E13)</f>
        <v>15</v>
      </c>
      <c r="F14" s="48">
        <f>SUM(F4:F13)</f>
        <v>0</v>
      </c>
      <c r="G14" s="48">
        <f>SUM(G4:G13)</f>
        <v>2</v>
      </c>
      <c r="H14" s="48">
        <f>SUM(H4:H13)</f>
        <v>4</v>
      </c>
      <c r="I14" s="48">
        <f>SUM(I4:I13)</f>
        <v>26</v>
      </c>
      <c r="J14" s="49">
        <f>PRODUCT(I14/K14)</f>
        <v>0.38235294117647056</v>
      </c>
      <c r="K14" s="28">
        <f>SUM(K4:K13)</f>
        <v>68</v>
      </c>
      <c r="L14" s="23"/>
      <c r="M14" s="36"/>
      <c r="N14" s="50"/>
      <c r="O14" s="51"/>
      <c r="P14" s="12"/>
      <c r="Q14" s="48">
        <f>SUM(Q4:Q13)</f>
        <v>4</v>
      </c>
      <c r="R14" s="48">
        <f>SUM(R4:R13)</f>
        <v>0</v>
      </c>
      <c r="S14" s="48">
        <f>SUM(S4:S13)</f>
        <v>1</v>
      </c>
      <c r="T14" s="48">
        <f>SUM(T4:T13)</f>
        <v>0</v>
      </c>
      <c r="U14" s="48">
        <f>SUM(U4:U13)</f>
        <v>12</v>
      </c>
      <c r="V14" s="49">
        <f>PRODUCT(U14/W14)</f>
        <v>0.5</v>
      </c>
      <c r="W14" s="28">
        <f>SUM(W4:W13)</f>
        <v>24</v>
      </c>
      <c r="X14" s="19" t="s">
        <v>33</v>
      </c>
      <c r="Y14" s="13"/>
      <c r="Z14" s="11"/>
      <c r="AA14" s="48">
        <f>SUM(AA4:AA13)</f>
        <v>118</v>
      </c>
      <c r="AB14" s="48">
        <f>SUM(AB4:AB13)</f>
        <v>8</v>
      </c>
      <c r="AC14" s="48">
        <f>SUM(AC4:AC13)</f>
        <v>68</v>
      </c>
      <c r="AD14" s="48">
        <f>SUM(AD4:AD13)</f>
        <v>156</v>
      </c>
      <c r="AE14" s="48">
        <f>SUM(AE4:AE13)</f>
        <v>530</v>
      </c>
      <c r="AF14" s="49">
        <f>PRODUCT(AE14/AG14)</f>
        <v>0.60295790671217298</v>
      </c>
      <c r="AG14" s="28">
        <f>SUM(AG4:AG13)</f>
        <v>879</v>
      </c>
      <c r="AH14" s="23"/>
      <c r="AI14" s="36"/>
      <c r="AJ14" s="50"/>
      <c r="AK14" s="51"/>
      <c r="AL14" s="12"/>
      <c r="AM14" s="48">
        <f>SUM(AM4:AM13)</f>
        <v>10</v>
      </c>
      <c r="AN14" s="48">
        <f>SUM(AN4:AN13)</f>
        <v>3</v>
      </c>
      <c r="AO14" s="48">
        <f>SUM(AO4:AO13)</f>
        <v>9</v>
      </c>
      <c r="AP14" s="48">
        <f>SUM(AP4:AP13)</f>
        <v>7</v>
      </c>
      <c r="AQ14" s="48">
        <f>SUM(AQ4:AQ13)</f>
        <v>36</v>
      </c>
      <c r="AR14" s="49">
        <f>PRODUCT(AQ14/AS14)</f>
        <v>0.58064516129032262</v>
      </c>
      <c r="AS14" s="41">
        <f>SUM(AS4:AS13)</f>
        <v>62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15"/>
      <c r="L15" s="12"/>
      <c r="M15" s="12"/>
      <c r="N15" s="12"/>
      <c r="O15" s="12"/>
      <c r="P15" s="20"/>
      <c r="Q15" s="20"/>
      <c r="R15" s="22"/>
      <c r="S15" s="20"/>
      <c r="T15" s="20"/>
      <c r="U15" s="12"/>
      <c r="V15" s="12"/>
      <c r="W15" s="15"/>
      <c r="X15" s="20"/>
      <c r="Y15" s="20"/>
      <c r="Z15" s="20"/>
      <c r="AA15" s="20"/>
      <c r="AB15" s="20"/>
      <c r="AC15" s="20"/>
      <c r="AD15" s="20"/>
      <c r="AE15" s="20"/>
      <c r="AF15" s="21"/>
      <c r="AG15" s="15"/>
      <c r="AH15" s="12"/>
      <c r="AI15" s="12"/>
      <c r="AJ15" s="12"/>
      <c r="AK15" s="12"/>
      <c r="AL15" s="20"/>
      <c r="AM15" s="20"/>
      <c r="AN15" s="22"/>
      <c r="AO15" s="20"/>
      <c r="AP15" s="20"/>
      <c r="AQ15" s="12"/>
      <c r="AR15" s="12"/>
      <c r="AS15" s="1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2" t="s">
        <v>34</v>
      </c>
      <c r="C16" s="53"/>
      <c r="D16" s="54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35</v>
      </c>
      <c r="O16" s="9" t="s">
        <v>36</v>
      </c>
      <c r="Q16" s="22"/>
      <c r="R16" s="22" t="s">
        <v>14</v>
      </c>
      <c r="S16" s="22"/>
      <c r="T16" s="27" t="s">
        <v>20</v>
      </c>
      <c r="U16" s="12"/>
      <c r="V16" s="15"/>
      <c r="W16" s="15"/>
      <c r="X16" s="55"/>
      <c r="Y16" s="55"/>
      <c r="Z16" s="55"/>
      <c r="AA16" s="55"/>
      <c r="AB16" s="55"/>
      <c r="AC16" s="22"/>
      <c r="AD16" s="22"/>
      <c r="AE16" s="22"/>
      <c r="AF16" s="20"/>
      <c r="AG16" s="20"/>
      <c r="AH16" s="20"/>
      <c r="AI16" s="20"/>
      <c r="AJ16" s="20"/>
      <c r="AK16" s="20"/>
      <c r="AM16" s="15"/>
      <c r="AN16" s="55"/>
      <c r="AO16" s="55"/>
      <c r="AP16" s="55"/>
      <c r="AQ16" s="55"/>
      <c r="AR16" s="55"/>
      <c r="AS16" s="5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4" t="s">
        <v>37</v>
      </c>
      <c r="C17" s="3"/>
      <c r="D17" s="25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7">
        <v>0</v>
      </c>
      <c r="K17" s="20">
        <v>0</v>
      </c>
      <c r="L17" s="58">
        <v>0</v>
      </c>
      <c r="M17" s="58">
        <v>0</v>
      </c>
      <c r="N17" s="58">
        <v>0</v>
      </c>
      <c r="O17" s="58">
        <v>0</v>
      </c>
      <c r="Q17" s="22"/>
      <c r="R17" s="22"/>
      <c r="S17" s="22"/>
      <c r="T17" s="20" t="s">
        <v>25</v>
      </c>
      <c r="U17" s="20"/>
      <c r="V17" s="20"/>
      <c r="W17" s="2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2"/>
      <c r="AO17" s="22"/>
      <c r="AP17" s="22"/>
      <c r="AQ17" s="22"/>
      <c r="AR17" s="22"/>
      <c r="AS17" s="22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59" t="s">
        <v>15</v>
      </c>
      <c r="C18" s="60"/>
      <c r="D18" s="61"/>
      <c r="E18" s="56">
        <f>PRODUCT(E14+Q14)</f>
        <v>19</v>
      </c>
      <c r="F18" s="56">
        <f>PRODUCT(F14+R14)</f>
        <v>0</v>
      </c>
      <c r="G18" s="56">
        <f>PRODUCT(G14+S14)</f>
        <v>3</v>
      </c>
      <c r="H18" s="56">
        <f>PRODUCT(H14+T14)</f>
        <v>4</v>
      </c>
      <c r="I18" s="56">
        <f>PRODUCT(I14+U14)</f>
        <v>38</v>
      </c>
      <c r="J18" s="57">
        <v>0</v>
      </c>
      <c r="K18" s="20">
        <f>PRODUCT(K14+W14)</f>
        <v>92</v>
      </c>
      <c r="L18" s="58">
        <f>PRODUCT((F18+G18)/E18)</f>
        <v>0.15789473684210525</v>
      </c>
      <c r="M18" s="58">
        <f>PRODUCT(H18/E18)</f>
        <v>0.21052631578947367</v>
      </c>
      <c r="N18" s="58">
        <f>PRODUCT((F18+G18+H18)/E18)</f>
        <v>0.36842105263157893</v>
      </c>
      <c r="O18" s="58">
        <f>PRODUCT(I18/E18)</f>
        <v>2</v>
      </c>
      <c r="Q18" s="22"/>
      <c r="R18" s="22"/>
      <c r="S18" s="22"/>
      <c r="T18" s="20" t="s">
        <v>24</v>
      </c>
      <c r="U18" s="20"/>
      <c r="V18" s="20"/>
      <c r="W18" s="20"/>
      <c r="X18" s="20"/>
      <c r="Y18" s="20"/>
      <c r="Z18" s="20"/>
      <c r="AA18" s="20"/>
      <c r="AB18" s="20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4" t="s">
        <v>30</v>
      </c>
      <c r="C19" s="62"/>
      <c r="D19" s="63"/>
      <c r="E19" s="56">
        <f>PRODUCT(AA14+AM14)</f>
        <v>128</v>
      </c>
      <c r="F19" s="56">
        <f>PRODUCT(AB14+AN14)</f>
        <v>11</v>
      </c>
      <c r="G19" s="56">
        <f>PRODUCT(AC14+AO14)</f>
        <v>77</v>
      </c>
      <c r="H19" s="56">
        <f>PRODUCT(AD14+AP14)</f>
        <v>163</v>
      </c>
      <c r="I19" s="56">
        <f>PRODUCT(AE14+AQ14)</f>
        <v>566</v>
      </c>
      <c r="J19" s="57">
        <f>PRODUCT(I19/K19)</f>
        <v>0.60148777895855476</v>
      </c>
      <c r="K19" s="12">
        <f>PRODUCT(AG14+AS14)</f>
        <v>941</v>
      </c>
      <c r="L19" s="58">
        <f>PRODUCT((F19+G19)/E19)</f>
        <v>0.6875</v>
      </c>
      <c r="M19" s="58">
        <f>PRODUCT(H19/E19)</f>
        <v>1.2734375</v>
      </c>
      <c r="N19" s="58">
        <f>PRODUCT((F19+G19+H19)/E19)</f>
        <v>1.9609375</v>
      </c>
      <c r="O19" s="58">
        <f>PRODUCT(I19/E19)</f>
        <v>4.421875</v>
      </c>
      <c r="Q19" s="22"/>
      <c r="R19" s="22"/>
      <c r="S19" s="20"/>
      <c r="T19" s="20" t="s">
        <v>39</v>
      </c>
      <c r="U19" s="12"/>
      <c r="V19" s="12"/>
      <c r="W19" s="20"/>
      <c r="X19" s="20"/>
      <c r="Y19" s="20"/>
      <c r="Z19" s="20"/>
      <c r="AA19" s="20"/>
      <c r="AB19" s="20"/>
      <c r="AC19" s="22"/>
      <c r="AD19" s="22"/>
      <c r="AE19" s="22"/>
      <c r="AF19" s="22"/>
      <c r="AG19" s="22"/>
      <c r="AH19" s="22"/>
      <c r="AI19" s="22"/>
      <c r="AJ19" s="22"/>
      <c r="AK19" s="20"/>
      <c r="AL19" s="1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64" t="s">
        <v>33</v>
      </c>
      <c r="C20" s="65"/>
      <c r="D20" s="66"/>
      <c r="E20" s="56">
        <f>SUM(E17:E19)</f>
        <v>147</v>
      </c>
      <c r="F20" s="56">
        <f t="shared" ref="F20:I20" si="0">SUM(F17:F19)</f>
        <v>11</v>
      </c>
      <c r="G20" s="56">
        <f t="shared" si="0"/>
        <v>80</v>
      </c>
      <c r="H20" s="56">
        <f t="shared" si="0"/>
        <v>167</v>
      </c>
      <c r="I20" s="56">
        <f t="shared" si="0"/>
        <v>604</v>
      </c>
      <c r="J20" s="57">
        <f>PRODUCT(I20/K20)</f>
        <v>0.58470474346563406</v>
      </c>
      <c r="K20" s="20">
        <f>SUM(K17:K19)</f>
        <v>1033</v>
      </c>
      <c r="L20" s="58">
        <f>PRODUCT((F20+G20)/E20)</f>
        <v>0.61904761904761907</v>
      </c>
      <c r="M20" s="58">
        <f>PRODUCT(H20/E20)</f>
        <v>1.1360544217687074</v>
      </c>
      <c r="N20" s="58">
        <f>PRODUCT((F20+G20+H20)/E20)</f>
        <v>1.7551020408163265</v>
      </c>
      <c r="O20" s="58">
        <f>PRODUCT(I20/E20)</f>
        <v>4.1088435374149661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12"/>
      <c r="F21" s="12"/>
      <c r="G21" s="12"/>
      <c r="H21" s="12"/>
      <c r="I21" s="12"/>
      <c r="J21" s="20"/>
      <c r="K21" s="20"/>
      <c r="L21" s="12"/>
      <c r="M21" s="12"/>
      <c r="N21" s="12"/>
      <c r="O21" s="12"/>
      <c r="P21" s="20"/>
      <c r="Q21" s="20"/>
      <c r="R21" s="20"/>
      <c r="S21" s="2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22"/>
      <c r="AK179" s="20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22"/>
      <c r="AK180" s="2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22"/>
      <c r="AK181" s="20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22"/>
      <c r="AK182" s="20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22"/>
      <c r="AK183" s="20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22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22"/>
      <c r="AK185" s="12"/>
      <c r="AL185" s="12"/>
    </row>
    <row r="186" spans="1:57" x14ac:dyDescent="0.25">
      <c r="R186" s="15"/>
      <c r="S186" s="15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22"/>
    </row>
    <row r="187" spans="1:57" x14ac:dyDescent="0.25">
      <c r="R187" s="15"/>
      <c r="S187" s="15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22"/>
    </row>
    <row r="188" spans="1:57" x14ac:dyDescent="0.25">
      <c r="R188" s="15"/>
      <c r="S188" s="15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22"/>
    </row>
    <row r="189" spans="1:57" x14ac:dyDescent="0.25">
      <c r="L189"/>
      <c r="M189"/>
      <c r="N189"/>
      <c r="O189"/>
      <c r="P189"/>
      <c r="R189" s="15"/>
      <c r="S189" s="15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22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22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22"/>
      <c r="AK213"/>
      <c r="AL213"/>
    </row>
    <row r="214" spans="12:38" ht="14.25" x14ac:dyDescent="0.2">
      <c r="L214"/>
      <c r="M214"/>
      <c r="N214"/>
      <c r="O214"/>
      <c r="P214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22"/>
      <c r="AK214"/>
      <c r="AL214"/>
    </row>
    <row r="215" spans="12:38" ht="14.25" x14ac:dyDescent="0.2">
      <c r="L215"/>
      <c r="M215"/>
      <c r="N215"/>
      <c r="O215"/>
      <c r="P215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22"/>
      <c r="AK215"/>
      <c r="AL215"/>
    </row>
    <row r="216" spans="12:38" ht="14.25" x14ac:dyDescent="0.2">
      <c r="L216"/>
      <c r="M216"/>
      <c r="N216"/>
      <c r="O216"/>
      <c r="P216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22"/>
      <c r="AK216"/>
      <c r="AL216"/>
    </row>
    <row r="217" spans="12:38" ht="14.25" x14ac:dyDescent="0.2">
      <c r="L217"/>
      <c r="M217"/>
      <c r="N217"/>
      <c r="O217"/>
      <c r="P217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22"/>
      <c r="AK217"/>
      <c r="AL217"/>
    </row>
    <row r="218" spans="12:38" x14ac:dyDescent="0.25"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2:38" x14ac:dyDescent="0.25"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2:38" x14ac:dyDescent="0.25"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2:38" x14ac:dyDescent="0.25"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2:38" x14ac:dyDescent="0.25"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2:38" x14ac:dyDescent="0.25"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2:38" x14ac:dyDescent="0.25"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20:35" x14ac:dyDescent="0.25"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20:35" x14ac:dyDescent="0.25"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20:35" x14ac:dyDescent="0.25"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20:35" x14ac:dyDescent="0.25"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20:35" x14ac:dyDescent="0.25"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20:35" x14ac:dyDescent="0.25"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20:35" x14ac:dyDescent="0.25"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20:35" x14ac:dyDescent="0.25"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20:35" x14ac:dyDescent="0.25"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20:35" x14ac:dyDescent="0.25"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20:35" x14ac:dyDescent="0.25"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20:35" x14ac:dyDescent="0.25"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20:35" x14ac:dyDescent="0.25"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20:35" x14ac:dyDescent="0.25"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20:35" x14ac:dyDescent="0.25"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20:35" x14ac:dyDescent="0.25"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20:35" x14ac:dyDescent="0.25"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20:35" x14ac:dyDescent="0.25"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20:35" x14ac:dyDescent="0.25"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20:35" x14ac:dyDescent="0.25"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20:35" x14ac:dyDescent="0.25"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20:35" x14ac:dyDescent="0.25"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20:35" x14ac:dyDescent="0.25"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20:35" x14ac:dyDescent="0.25"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20:35" x14ac:dyDescent="0.25"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20:35" x14ac:dyDescent="0.25"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20:35" x14ac:dyDescent="0.25"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20:35" x14ac:dyDescent="0.25"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20:35" x14ac:dyDescent="0.25"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20:35" x14ac:dyDescent="0.25"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20:35" x14ac:dyDescent="0.25"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20:35" x14ac:dyDescent="0.25"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20:35" x14ac:dyDescent="0.25"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20:35" x14ac:dyDescent="0.25"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20:35" x14ac:dyDescent="0.25"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2021-05-29T18:13:21Z</dcterms:modified>
</cp:coreProperties>
</file>